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C37" i="1" l="1"/>
  <c r="D37" i="1"/>
  <c r="E37" i="1"/>
  <c r="B37" i="1"/>
  <c r="C32" i="1"/>
  <c r="D32" i="1"/>
  <c r="B32" i="1"/>
  <c r="C41" i="1"/>
  <c r="D41" i="1"/>
  <c r="E41" i="1"/>
  <c r="F41" i="1"/>
  <c r="B41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<sst xmlns="http://schemas.openxmlformats.org/spreadsheetml/2006/main" count="48" uniqueCount="29">
  <si>
    <t>Ophthalmology</t>
  </si>
  <si>
    <t>2019/20</t>
  </si>
  <si>
    <t>2018/19</t>
  </si>
  <si>
    <t>2017/18</t>
  </si>
  <si>
    <t>2016/17</t>
  </si>
  <si>
    <t>2015/16</t>
  </si>
  <si>
    <t>Specialty</t>
  </si>
  <si>
    <t>Outpatient attendances</t>
  </si>
  <si>
    <t>Cataract surgery</t>
  </si>
  <si>
    <t>Number of bilateral cataracts</t>
  </si>
  <si>
    <t>%</t>
  </si>
  <si>
    <t>Number</t>
  </si>
  <si>
    <r>
      <t>2.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How many patients were treated by the Trust’s ophthalmology and eye departments outpatient clinics in each of the last 5 financial years? </t>
    </r>
    <r>
      <rPr>
        <sz val="9"/>
        <color rgb="FFFF0000"/>
        <rFont val="Segoe UI"/>
        <family val="2"/>
      </rPr>
      <t xml:space="preserve"> </t>
    </r>
  </si>
  <si>
    <r>
      <t>3.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How many patients treated by the Trust’s ophthalmology and eye departments outpatient clinics were treated for complications arising from refractive surgery in each of the last 5 financial years? </t>
    </r>
    <r>
      <rPr>
        <sz val="9"/>
        <color rgb="FFFF0000"/>
        <rFont val="Segoe UI"/>
        <family val="2"/>
      </rPr>
      <t xml:space="preserve"> </t>
    </r>
  </si>
  <si>
    <r>
      <t>4.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How many patients treated by the Trust’s ophthalmology and eye departments outpatient clinics were treated for complications arising from contact lens wear in each of the last 5 financial years? </t>
    </r>
    <r>
      <rPr>
        <sz val="9"/>
        <color rgb="FFFF0000"/>
        <rFont val="Segoe UI"/>
        <family val="2"/>
      </rPr>
      <t xml:space="preserve"> </t>
    </r>
  </si>
  <si>
    <r>
      <t>5.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Of all the patients treated by the Trust’s ophthalmology and eye departments outpatient clinics, what percentage were treated for complications arising from contact lens wear in each of the last 5 financial years? </t>
    </r>
    <r>
      <rPr>
        <sz val="9"/>
        <color rgb="FFFF0000"/>
        <rFont val="Segoe UI"/>
        <family val="2"/>
      </rPr>
      <t xml:space="preserve"> </t>
    </r>
  </si>
  <si>
    <r>
      <t>6.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How many of the Trust’s patients had cataract surgery in each of the last 5 financial years? </t>
    </r>
    <r>
      <rPr>
        <sz val="9"/>
        <color rgb="FFFF0000"/>
        <rFont val="Segoe UI"/>
        <family val="2"/>
      </rPr>
      <t xml:space="preserve"> </t>
    </r>
  </si>
  <si>
    <r>
      <t>10.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What number and percentage of patients that have a cataract procedure on their first eye go on to have a cataract procedure on their second eye within six months of the first in each of the last five financial years? </t>
    </r>
    <r>
      <rPr>
        <sz val="9"/>
        <color rgb="FFFF0000"/>
        <rFont val="Segoe UI"/>
        <family val="2"/>
      </rPr>
      <t xml:space="preserve"> </t>
    </r>
  </si>
  <si>
    <r>
      <t>11.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What number and percentage of patients that have a cataract procedure on their first eye go on to have a cataract procedure on their second eye within twelve months of the first in each of the last five financial years? </t>
    </r>
    <r>
      <rPr>
        <sz val="9"/>
        <color rgb="FFFF0000"/>
        <rFont val="Segoe UI"/>
        <family val="2"/>
      </rPr>
      <t xml:space="preserve"> </t>
    </r>
  </si>
  <si>
    <r>
      <t>12.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What percentage of patients have a cataract procedure performed on each of their two eyes (bilateral procedure) on the same day during each of the last five financial years? </t>
    </r>
  </si>
  <si>
    <t xml:space="preserve">Orthoptics </t>
  </si>
  <si>
    <t>Data not recorded</t>
  </si>
  <si>
    <r>
      <t>7.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What were the average waiting times from point of referral to being listed for cataract surgery in each of the last 5 financial years? </t>
    </r>
    <r>
      <rPr>
        <sz val="9"/>
        <color rgb="FFFF0000"/>
        <rFont val="Segoe UI"/>
        <family val="2"/>
      </rPr>
      <t xml:space="preserve"> </t>
    </r>
  </si>
  <si>
    <r>
      <t>8.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What were the average waiting times from point of referral to undergoing first eye cataract surgery in each of the last 5 financial years? </t>
    </r>
    <r>
      <rPr>
        <sz val="9"/>
        <color rgb="FFFF0000"/>
        <rFont val="Segoe UI"/>
        <family val="2"/>
      </rPr>
      <t xml:space="preserve"> </t>
    </r>
  </si>
  <si>
    <r>
      <t>9.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</rPr>
      <t>How many patients are currently waiting to have cataract surgery? </t>
    </r>
    <r>
      <rPr>
        <sz val="9"/>
        <color rgb="FFFF0000"/>
        <rFont val="Segoe UI"/>
        <family val="2"/>
      </rPr>
      <t xml:space="preserve"> </t>
    </r>
  </si>
  <si>
    <t>As at 8th November 2020</t>
  </si>
  <si>
    <t>not available</t>
  </si>
  <si>
    <t>Unable to extract data in this format</t>
  </si>
  <si>
    <t>From Luton and Dunstable University Hospital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</si>
</sst>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212121"/>
      <name val="Segoe UI"/>
      <family val="2"/>
    </font>
    <font>
      <sz val="11"/>
      <color rgb="FFFF0000"/>
      <name val="Calibri"/>
      <family val="2"/>
      <scheme val="minor"/>
    </font>
    <font>
      <sz val="9"/>
      <color rgb="FFFF0000"/>
      <name val="Segoe UI"/>
      <family val="2"/>
    </font>
    <font>
      <sz val="7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00B05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5"/>
    </xf>
    <xf numFmtId="3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 vertical="center" indent="5"/>
    </xf>
    <xf numFmtId="0" fontId="2" fillId="0" borderId="0" xfId="0" applyFont="1"/>
    <xf numFmtId="3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vertical="center" indent="5"/>
    </xf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vertical="center" indent="5"/>
    </xf>
    <xf numFmtId="3" fontId="7" fillId="0" borderId="0" xfId="0" applyNumberFormat="1" applyFont="1"/>
    <xf numFmtId="0" fontId="8" fillId="0" borderId="0" xfId="0" applyFont="1" applyAlignment="1">
      <alignment vertical="center"/>
    </xf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6" sqref="A6"/>
    </sheetView>
  </sheetViews>
  <sheetFormatPr defaultRowHeight="15" x14ac:dyDescent="0.25"/>
  <cols>
    <col min="1" max="1" width="26.140625" customWidth="1"/>
  </cols>
  <sheetData>
    <row r="1" spans="1:6" x14ac:dyDescent="0.25">
      <c r="A1" s="5" t="s">
        <v>12</v>
      </c>
    </row>
    <row r="2" spans="1:6" x14ac:dyDescent="0.25">
      <c r="A2" t="s">
        <v>7</v>
      </c>
    </row>
    <row r="3" spans="1:6" x14ac:dyDescent="0.25">
      <c r="A3" t="s">
        <v>6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x14ac:dyDescent="0.25">
      <c r="A4" t="s">
        <v>0</v>
      </c>
      <c r="B4" s="13">
        <v>36993</v>
      </c>
      <c r="C4" s="13">
        <v>35992</v>
      </c>
      <c r="D4" s="13">
        <v>37401</v>
      </c>
      <c r="E4" s="13">
        <v>38310</v>
      </c>
      <c r="F4" s="13">
        <v>34792</v>
      </c>
    </row>
    <row r="5" spans="1:6" x14ac:dyDescent="0.25">
      <c r="A5" t="s">
        <v>20</v>
      </c>
      <c r="B5" s="13">
        <v>492</v>
      </c>
      <c r="C5" s="13">
        <v>384</v>
      </c>
      <c r="D5" s="13">
        <v>255</v>
      </c>
      <c r="E5" s="13">
        <v>284</v>
      </c>
      <c r="F5" s="13">
        <v>173</v>
      </c>
    </row>
    <row r="6" spans="1:6" x14ac:dyDescent="0.25">
      <c r="B6" s="13"/>
      <c r="C6" s="13"/>
      <c r="D6" s="13"/>
      <c r="E6" s="13"/>
      <c r="F6" s="13"/>
    </row>
    <row r="7" spans="1:6" x14ac:dyDescent="0.25">
      <c r="B7" s="13">
        <f t="shared" ref="B7:F7" si="0">SUM(B4:B6)</f>
        <v>37485</v>
      </c>
      <c r="C7" s="13">
        <f t="shared" si="0"/>
        <v>36376</v>
      </c>
      <c r="D7" s="13">
        <f t="shared" si="0"/>
        <v>37656</v>
      </c>
      <c r="E7" s="13">
        <f t="shared" si="0"/>
        <v>38594</v>
      </c>
      <c r="F7" s="13">
        <f t="shared" si="0"/>
        <v>34965</v>
      </c>
    </row>
    <row r="9" spans="1:6" s="6" customFormat="1" x14ac:dyDescent="0.25">
      <c r="A9" s="5" t="s">
        <v>13</v>
      </c>
    </row>
    <row r="10" spans="1:6" s="6" customFormat="1" x14ac:dyDescent="0.25">
      <c r="A10" s="5" t="s">
        <v>14</v>
      </c>
    </row>
    <row r="11" spans="1:6" s="6" customFormat="1" x14ac:dyDescent="0.25">
      <c r="A11" s="5" t="s">
        <v>15</v>
      </c>
    </row>
    <row r="12" spans="1:6" s="6" customFormat="1" x14ac:dyDescent="0.25">
      <c r="A12" s="12" t="s">
        <v>21</v>
      </c>
    </row>
    <row r="13" spans="1:6" s="6" customFormat="1" x14ac:dyDescent="0.25"/>
    <row r="14" spans="1:6" x14ac:dyDescent="0.25">
      <c r="A14" s="8"/>
    </row>
    <row r="15" spans="1:6" s="6" customFormat="1" x14ac:dyDescent="0.25">
      <c r="A15" s="5" t="s">
        <v>16</v>
      </c>
    </row>
    <row r="16" spans="1:6" x14ac:dyDescent="0.25"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</row>
    <row r="17" spans="1:6" x14ac:dyDescent="0.25">
      <c r="A17" s="11" t="s">
        <v>8</v>
      </c>
      <c r="B17" s="13">
        <v>2410</v>
      </c>
      <c r="C17" s="13">
        <v>2428</v>
      </c>
      <c r="D17" s="13">
        <v>2358</v>
      </c>
      <c r="E17" s="13">
        <v>2596</v>
      </c>
      <c r="F17" s="13">
        <v>2585</v>
      </c>
    </row>
    <row r="18" spans="1:6" x14ac:dyDescent="0.25">
      <c r="B18" s="2"/>
      <c r="C18" s="2"/>
      <c r="D18" s="2"/>
      <c r="E18" s="2"/>
      <c r="F18" s="2"/>
    </row>
    <row r="19" spans="1:6" x14ac:dyDescent="0.25">
      <c r="A19" s="5" t="s">
        <v>22</v>
      </c>
      <c r="B19" s="2"/>
      <c r="C19" s="2"/>
      <c r="D19" s="2"/>
      <c r="E19" s="2"/>
      <c r="F19" s="2"/>
    </row>
    <row r="20" spans="1:6" x14ac:dyDescent="0.25">
      <c r="A20" s="5" t="s">
        <v>23</v>
      </c>
      <c r="B20" s="2"/>
      <c r="C20" s="2"/>
      <c r="D20" s="2"/>
      <c r="E20" s="2"/>
      <c r="F20" s="2"/>
    </row>
    <row r="21" spans="1:6" s="8" customFormat="1" x14ac:dyDescent="0.25">
      <c r="A21" s="12" t="s">
        <v>27</v>
      </c>
      <c r="B21" s="10"/>
      <c r="C21" s="10"/>
      <c r="D21" s="10"/>
      <c r="E21" s="10"/>
      <c r="F21" s="10"/>
    </row>
    <row r="22" spans="1:6" s="8" customFormat="1" x14ac:dyDescent="0.25">
      <c r="A22" s="9"/>
      <c r="B22" s="10"/>
      <c r="C22" s="10"/>
      <c r="D22" s="10"/>
      <c r="E22" s="10"/>
      <c r="F22" s="10"/>
    </row>
    <row r="23" spans="1:6" s="8" customFormat="1" x14ac:dyDescent="0.25">
      <c r="A23" s="9"/>
      <c r="B23" s="10"/>
      <c r="C23" s="10"/>
      <c r="D23" s="10"/>
      <c r="E23" s="10"/>
      <c r="F23" s="10"/>
    </row>
    <row r="24" spans="1:6" x14ac:dyDescent="0.25">
      <c r="A24" s="5"/>
      <c r="B24" s="2"/>
      <c r="C24" s="2"/>
      <c r="D24" s="2"/>
      <c r="E24" s="2"/>
      <c r="F24" s="2"/>
    </row>
    <row r="25" spans="1:6" x14ac:dyDescent="0.25">
      <c r="A25" s="5" t="s">
        <v>24</v>
      </c>
      <c r="B25" s="2"/>
      <c r="C25" s="2"/>
      <c r="D25" s="2"/>
      <c r="E25" s="2"/>
      <c r="F25" s="2"/>
    </row>
    <row r="26" spans="1:6" x14ac:dyDescent="0.25">
      <c r="A26" s="11" t="s">
        <v>25</v>
      </c>
      <c r="B26" s="13">
        <v>274</v>
      </c>
      <c r="C26" s="2"/>
      <c r="D26" s="2"/>
      <c r="E26" s="2"/>
      <c r="F26" s="2"/>
    </row>
    <row r="27" spans="1:6" x14ac:dyDescent="0.25">
      <c r="A27" s="8"/>
      <c r="B27" s="2"/>
      <c r="C27" s="2"/>
      <c r="D27" s="2"/>
      <c r="E27" s="2"/>
      <c r="F27" s="2"/>
    </row>
    <row r="28" spans="1:6" x14ac:dyDescent="0.25">
      <c r="B28" s="2"/>
      <c r="C28" s="2"/>
      <c r="D28" s="2"/>
      <c r="E28" s="2"/>
      <c r="F28" s="2"/>
    </row>
    <row r="29" spans="1:6" s="6" customFormat="1" x14ac:dyDescent="0.25">
      <c r="A29" s="5" t="s">
        <v>17</v>
      </c>
      <c r="B29" s="7"/>
      <c r="C29" s="7"/>
      <c r="D29" s="7"/>
      <c r="E29" s="7"/>
      <c r="F29" s="7"/>
    </row>
    <row r="30" spans="1:6" x14ac:dyDescent="0.25">
      <c r="A30" s="1"/>
      <c r="B30" s="11" t="s">
        <v>1</v>
      </c>
      <c r="C30" s="11" t="s">
        <v>2</v>
      </c>
      <c r="D30" s="11" t="s">
        <v>3</v>
      </c>
      <c r="E30" s="11" t="s">
        <v>4</v>
      </c>
      <c r="F30" s="11" t="s">
        <v>5</v>
      </c>
    </row>
    <row r="31" spans="1:6" x14ac:dyDescent="0.25">
      <c r="A31" s="14" t="s">
        <v>11</v>
      </c>
      <c r="B31" s="13">
        <v>438</v>
      </c>
      <c r="C31" s="13">
        <v>584</v>
      </c>
      <c r="D31" s="13">
        <v>651</v>
      </c>
      <c r="E31" s="13">
        <v>726</v>
      </c>
      <c r="F31" s="13" t="s">
        <v>26</v>
      </c>
    </row>
    <row r="32" spans="1:6" x14ac:dyDescent="0.25">
      <c r="A32" s="4" t="s">
        <v>10</v>
      </c>
      <c r="B32" s="13">
        <f>B31/B17*100</f>
        <v>18.174273858921161</v>
      </c>
      <c r="C32" s="13">
        <f>C31/C17*100</f>
        <v>24.052718286655683</v>
      </c>
      <c r="D32" s="13">
        <f>D31/D17*100</f>
        <v>27.608142493638677</v>
      </c>
      <c r="E32" s="13">
        <f>E31/E17*100</f>
        <v>27.966101694915253</v>
      </c>
      <c r="F32" s="2"/>
    </row>
    <row r="33" spans="1:6" x14ac:dyDescent="0.25">
      <c r="B33" s="2"/>
      <c r="C33" s="2"/>
      <c r="D33" s="2"/>
      <c r="E33" s="2"/>
      <c r="F33" s="2"/>
    </row>
    <row r="34" spans="1:6" s="6" customFormat="1" x14ac:dyDescent="0.25">
      <c r="A34" s="5" t="s">
        <v>18</v>
      </c>
      <c r="B34" s="7"/>
      <c r="C34" s="7"/>
      <c r="D34" s="7"/>
      <c r="E34" s="7"/>
      <c r="F34" s="7"/>
    </row>
    <row r="35" spans="1:6" x14ac:dyDescent="0.25">
      <c r="A35" s="1"/>
      <c r="B35" s="13" t="s">
        <v>1</v>
      </c>
      <c r="C35" s="13" t="s">
        <v>2</v>
      </c>
      <c r="D35" s="13" t="s">
        <v>3</v>
      </c>
      <c r="E35" s="13" t="s">
        <v>4</v>
      </c>
      <c r="F35" s="13" t="s">
        <v>5</v>
      </c>
    </row>
    <row r="36" spans="1:6" x14ac:dyDescent="0.25">
      <c r="A36" s="14" t="s">
        <v>11</v>
      </c>
      <c r="B36" s="13">
        <v>651</v>
      </c>
      <c r="C36" s="13">
        <v>668</v>
      </c>
      <c r="D36" s="13">
        <v>720</v>
      </c>
      <c r="E36" s="13">
        <v>788</v>
      </c>
      <c r="F36" s="13" t="s">
        <v>26</v>
      </c>
    </row>
    <row r="37" spans="1:6" x14ac:dyDescent="0.25">
      <c r="A37" s="3" t="s">
        <v>10</v>
      </c>
      <c r="B37" s="13">
        <f>B36/B17*100</f>
        <v>27.012448132780083</v>
      </c>
      <c r="C37" s="13">
        <f>C36/C17*100</f>
        <v>27.512355848434929</v>
      </c>
      <c r="D37" s="13">
        <f>D36/D17*100</f>
        <v>30.534351145038169</v>
      </c>
      <c r="E37" s="13">
        <f>E36/E17*100</f>
        <v>30.354391371340522</v>
      </c>
      <c r="F37" s="2"/>
    </row>
    <row r="38" spans="1:6" x14ac:dyDescent="0.25">
      <c r="A38" s="1"/>
      <c r="B38" s="2"/>
      <c r="C38" s="2"/>
      <c r="D38" s="2"/>
      <c r="E38" s="2"/>
      <c r="F38" s="2"/>
    </row>
    <row r="39" spans="1:6" s="6" customFormat="1" x14ac:dyDescent="0.25">
      <c r="A39" s="5" t="s">
        <v>19</v>
      </c>
    </row>
    <row r="40" spans="1:6" x14ac:dyDescent="0.25">
      <c r="A40" s="11" t="s">
        <v>9</v>
      </c>
      <c r="B40" s="11">
        <v>1</v>
      </c>
      <c r="C40" s="11">
        <v>2</v>
      </c>
      <c r="D40" s="11">
        <v>2</v>
      </c>
      <c r="E40" s="11">
        <v>4</v>
      </c>
      <c r="F40" s="11">
        <v>0</v>
      </c>
    </row>
    <row r="41" spans="1:6" x14ac:dyDescent="0.25">
      <c r="A41" t="s">
        <v>10</v>
      </c>
      <c r="B41" s="15">
        <f>B40/B17*100</f>
        <v>4.1493775933609957E-2</v>
      </c>
      <c r="C41" s="15">
        <f>C40/C17*100</f>
        <v>8.2372322899505773E-2</v>
      </c>
      <c r="D41" s="15">
        <f>D40/D17*100</f>
        <v>8.4817642069550461E-2</v>
      </c>
      <c r="E41" s="15">
        <f>E40/E17*100</f>
        <v>0.15408320493066258</v>
      </c>
      <c r="F41" s="15">
        <f>F40/F17*100</f>
        <v>0</v>
      </c>
    </row>
    <row r="43" spans="1:6" x14ac:dyDescent="0.25">
      <c r="A43" s="11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Luton &amp; Dunstable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 Sally (RC9) Luton &amp; Dunstable Hospital TR</dc:creator>
  <cp:lastModifiedBy>%username%</cp:lastModifiedBy>
  <dcterms:created xsi:type="dcterms:W3CDTF">2020-11-11T13:59:43Z</dcterms:created>
  <dcterms:modified xsi:type="dcterms:W3CDTF">2021-01-08T14:03:50Z</dcterms:modified>
</cp:coreProperties>
</file>